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25" windowWidth="7635" windowHeight="72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1" l="1"/>
  <c r="I27" i="1" s="1"/>
  <c r="I24" i="1"/>
  <c r="I26" i="1" s="1"/>
  <c r="D24" i="1" l="1"/>
  <c r="E22" i="1"/>
  <c r="F22" i="1"/>
  <c r="E21" i="1"/>
  <c r="F21" i="1"/>
  <c r="E20" i="1" l="1"/>
  <c r="F20" i="1"/>
  <c r="F19" i="1" l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4" i="1" l="1"/>
  <c r="F11" i="1"/>
  <c r="F24" i="1" s="1"/>
  <c r="E11" i="1"/>
  <c r="E24" i="1" s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<sst xmlns="http://schemas.openxmlformats.org/spreadsheetml/2006/main" count="44" uniqueCount="21">
  <si>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</si>
  <si>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</si>
  <si>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</si>
  <si>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</si>
  <si>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</si>
  <si>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</si>
  <si>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</si>
  <si>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</si>
  <si>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</si>
  <si>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</si>
  <si>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</si>
  <si>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</si>
  <si>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</si>
  <si>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</si>
  <si>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</si>
  <si>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</si>
  <si>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</si>
  <si>
    <t>PAID</t>
  </si>
  <si>
    <t>VSIN</t>
  </si>
  <si>
    <t>VSIN BALANCE</t>
  </si>
  <si>
    <t>SBNR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</si>
</sst>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  <font>
      <b/>
      <i/>
      <sz val="8"/>
      <color rgb="FF0061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8" fontId="1" fillId="0" borderId="0" xfId="0" applyNumberFormat="1" applyFont="1" applyFill="1" applyAlignment="1">
      <alignment horizontal="center"/>
    </xf>
    <xf numFmtId="44" fontId="1" fillId="5" borderId="0" xfId="1" applyFont="1" applyFill="1"/>
    <xf numFmtId="0" fontId="5" fillId="4" borderId="0" xfId="2" applyFont="1" applyAlignment="1">
      <alignment horizontal="center"/>
    </xf>
    <xf numFmtId="14" fontId="5" fillId="4" borderId="0" xfId="2" applyNumberFormat="1" applyFont="1" applyAlignment="1">
      <alignment horizontal="center"/>
    </xf>
    <xf numFmtId="8" fontId="5" fillId="4" borderId="0" xfId="2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8" fontId="1" fillId="3" borderId="0" xfId="0" applyNumberFormat="1" applyFont="1" applyFill="1" applyAlignment="1">
      <alignment horizontal="center"/>
    </xf>
    <xf numFmtId="8" fontId="5" fillId="6" borderId="0" xfId="2" applyNumberFormat="1" applyFont="1" applyFill="1" applyAlignment="1">
      <alignment horizontal="center"/>
    </xf>
    <xf numFmtId="8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center"/>
    </xf>
    <xf numFmtId="8" fontId="1" fillId="0" borderId="0" xfId="1" applyNumberFormat="1" applyFont="1"/>
    <xf numFmtId="44" fontId="1" fillId="2" borderId="0" xfId="1" applyFont="1" applyFill="1" applyAlignment="1">
      <alignment horizontal="center"/>
    </xf>
    <xf numFmtId="0" fontId="4" fillId="5" borderId="1" xfId="0" applyFont="1" applyFill="1" applyBorder="1"/>
    <xf numFmtId="8" fontId="4" fillId="5" borderId="1" xfId="1" applyNumberFormat="1" applyFont="1" applyFill="1" applyBorder="1"/>
    <xf numFmtId="8" fontId="1" fillId="5" borderId="1" xfId="0" applyNumberFormat="1" applyFont="1" applyFill="1" applyBorder="1"/>
    <xf numFmtId="8" fontId="4" fillId="5" borderId="1" xfId="0" applyNumberFormat="1" applyFont="1" applyFill="1" applyBorder="1"/>
    <xf numFmtId="44" fontId="1" fillId="5" borderId="0" xfId="1" applyFont="1" applyFill="1" applyAlignment="1">
      <alignment horizontal="center"/>
    </xf>
    <xf numFmtId="8" fontId="1" fillId="5" borderId="0" xfId="1" applyNumberFormat="1" applyFont="1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zoomScale="145" zoomScaleNormal="145" workbookViewId="0">
      <selection activeCell="H17" sqref="H17:I17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9" width="10.42578125" style="1" bestFit="1" customWidth="1"/>
    <col min="10" max="16384" width="9.140625" style="1"/>
  </cols>
  <sheetData>
    <row r="2" spans="1:10" x14ac:dyDescent="0.25">
      <c r="A2" s="9" t="s">
        <v>0</v>
      </c>
    </row>
    <row r="3" spans="1:10" x14ac:dyDescent="0.25">
      <c r="A3" s="9" t="s">
        <v>1</v>
      </c>
    </row>
    <row r="4" spans="1:10" x14ac:dyDescent="0.25">
      <c r="A4" s="1" t="s">
        <v>13</v>
      </c>
      <c r="B4" s="8">
        <v>43696</v>
      </c>
    </row>
    <row r="6" spans="1:10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  <c r="H6" s="3" t="s">
        <v>3</v>
      </c>
      <c r="I6" s="26" t="s">
        <v>18</v>
      </c>
    </row>
    <row r="7" spans="1:10" x14ac:dyDescent="0.25">
      <c r="A7" s="14" t="s">
        <v>6</v>
      </c>
      <c r="B7" s="15">
        <v>43381</v>
      </c>
      <c r="C7" s="16">
        <v>238</v>
      </c>
      <c r="D7" s="16">
        <v>33320</v>
      </c>
      <c r="E7" s="16">
        <f>D7*0.6</f>
        <v>19992</v>
      </c>
      <c r="F7" s="16">
        <f>D7*0.4</f>
        <v>13328</v>
      </c>
      <c r="G7" s="17" t="s">
        <v>17</v>
      </c>
      <c r="H7" s="13">
        <v>19992</v>
      </c>
      <c r="I7" s="13">
        <v>13328</v>
      </c>
      <c r="J7" s="8">
        <v>43599</v>
      </c>
    </row>
    <row r="8" spans="1:10" x14ac:dyDescent="0.25">
      <c r="A8" s="14" t="s">
        <v>7</v>
      </c>
      <c r="B8" s="15">
        <v>43388</v>
      </c>
      <c r="C8" s="16">
        <v>374</v>
      </c>
      <c r="D8" s="16">
        <v>2992</v>
      </c>
      <c r="E8" s="16">
        <f>D8*0.6</f>
        <v>1795.2</v>
      </c>
      <c r="F8" s="16">
        <f>D8*0.4</f>
        <v>1196.8</v>
      </c>
      <c r="G8" s="2" t="s">
        <v>17</v>
      </c>
      <c r="H8" s="13">
        <v>1795.2</v>
      </c>
      <c r="I8" s="31">
        <v>1196.8</v>
      </c>
      <c r="J8" s="8">
        <v>43602</v>
      </c>
    </row>
    <row r="9" spans="1:10" x14ac:dyDescent="0.25">
      <c r="A9" s="14" t="s">
        <v>7</v>
      </c>
      <c r="B9" s="15">
        <v>43395</v>
      </c>
      <c r="C9" s="16">
        <v>374</v>
      </c>
      <c r="D9" s="16">
        <v>374</v>
      </c>
      <c r="E9" s="16">
        <f>D9*0.6</f>
        <v>224.4</v>
      </c>
      <c r="F9" s="16">
        <f>D9*0.4</f>
        <v>149.6</v>
      </c>
      <c r="G9" s="2" t="s">
        <v>17</v>
      </c>
      <c r="H9" s="13">
        <v>224.4</v>
      </c>
      <c r="I9" s="31">
        <v>149.6</v>
      </c>
      <c r="J9" s="8">
        <v>43602</v>
      </c>
    </row>
    <row r="10" spans="1:10" x14ac:dyDescent="0.25">
      <c r="A10" s="14" t="s">
        <v>6</v>
      </c>
      <c r="B10" s="15">
        <v>43423</v>
      </c>
      <c r="C10" s="16">
        <v>238</v>
      </c>
      <c r="D10" s="16">
        <v>6664</v>
      </c>
      <c r="E10" s="16">
        <f>D10*0.6</f>
        <v>3998.3999999999996</v>
      </c>
      <c r="F10" s="21">
        <f>D10*0.4</f>
        <v>2665.6000000000004</v>
      </c>
      <c r="G10" s="2" t="s">
        <v>17</v>
      </c>
      <c r="H10" s="13">
        <v>3998.4</v>
      </c>
      <c r="I10" s="31">
        <v>2665.6</v>
      </c>
      <c r="J10" s="8">
        <v>43599</v>
      </c>
    </row>
    <row r="11" spans="1:10" x14ac:dyDescent="0.25">
      <c r="A11" s="18" t="s">
        <v>10</v>
      </c>
      <c r="B11" s="19">
        <v>43423</v>
      </c>
      <c r="C11" s="20">
        <v>200</v>
      </c>
      <c r="D11" s="20">
        <v>2176</v>
      </c>
      <c r="E11" s="20">
        <f>D11*0.4</f>
        <v>870.40000000000009</v>
      </c>
      <c r="F11" s="20">
        <f>D11*0.6</f>
        <v>1305.5999999999999</v>
      </c>
      <c r="G11" s="2" t="s">
        <v>17</v>
      </c>
      <c r="H11" s="13">
        <v>870.4</v>
      </c>
      <c r="I11" s="13">
        <v>1305.5999999999999</v>
      </c>
      <c r="J11" s="8">
        <v>43693</v>
      </c>
    </row>
    <row r="12" spans="1:10" x14ac:dyDescent="0.25">
      <c r="A12" s="14" t="s">
        <v>7</v>
      </c>
      <c r="B12" s="15">
        <v>43451</v>
      </c>
      <c r="C12" s="16">
        <v>374</v>
      </c>
      <c r="D12" s="16">
        <v>1870</v>
      </c>
      <c r="E12" s="16">
        <f>D12*0.6</f>
        <v>1122</v>
      </c>
      <c r="F12" s="16">
        <f>D12*0.4</f>
        <v>748</v>
      </c>
      <c r="G12" s="2" t="s">
        <v>17</v>
      </c>
      <c r="H12" s="13">
        <v>1122</v>
      </c>
      <c r="I12" s="31">
        <v>748</v>
      </c>
      <c r="J12" s="8">
        <v>43599</v>
      </c>
    </row>
    <row r="13" spans="1:10" x14ac:dyDescent="0.25">
      <c r="A13" s="23" t="s">
        <v>6</v>
      </c>
      <c r="B13" s="24">
        <v>43465</v>
      </c>
      <c r="C13" s="22">
        <v>255</v>
      </c>
      <c r="D13" s="22">
        <v>13328</v>
      </c>
      <c r="E13" s="22">
        <f>D13*0.6</f>
        <v>7996.7999999999993</v>
      </c>
      <c r="F13" s="22">
        <f>D13*0.4</f>
        <v>5331.2000000000007</v>
      </c>
      <c r="G13" s="2" t="s">
        <v>17</v>
      </c>
      <c r="H13" s="13">
        <v>7996.8</v>
      </c>
      <c r="I13" s="13">
        <v>5331.2</v>
      </c>
      <c r="J13" s="8">
        <v>43676</v>
      </c>
    </row>
    <row r="14" spans="1:10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  <c r="G14" s="2"/>
      <c r="H14" s="13"/>
      <c r="I14" s="13"/>
    </row>
    <row r="15" spans="1:10" x14ac:dyDescent="0.25">
      <c r="A15" s="18" t="s">
        <v>15</v>
      </c>
      <c r="B15" s="19">
        <v>43486</v>
      </c>
      <c r="C15" s="20">
        <v>355.84</v>
      </c>
      <c r="D15" s="20">
        <v>1426.47</v>
      </c>
      <c r="E15" s="20">
        <f>D15*0.4</f>
        <v>570.58800000000008</v>
      </c>
      <c r="F15" s="20">
        <f>D15*0.6</f>
        <v>855.88199999999995</v>
      </c>
      <c r="G15" s="2" t="s">
        <v>17</v>
      </c>
      <c r="H15" s="13">
        <v>570.59</v>
      </c>
      <c r="I15" s="13">
        <v>855.88</v>
      </c>
      <c r="J15" s="8">
        <v>43693</v>
      </c>
    </row>
    <row r="16" spans="1:10" x14ac:dyDescent="0.25">
      <c r="A16" s="23" t="s">
        <v>6</v>
      </c>
      <c r="B16" s="24">
        <v>43493</v>
      </c>
      <c r="C16" s="22">
        <v>205</v>
      </c>
      <c r="D16" s="22">
        <v>14280</v>
      </c>
      <c r="E16" s="22">
        <f t="shared" ref="E16:E22" si="0">D16*0.6</f>
        <v>8568</v>
      </c>
      <c r="F16" s="22">
        <f t="shared" ref="F16:F22" si="1">D16*0.4</f>
        <v>5712</v>
      </c>
      <c r="G16" s="2" t="s">
        <v>17</v>
      </c>
      <c r="H16" s="13">
        <v>8568</v>
      </c>
      <c r="I16" s="13">
        <v>5712</v>
      </c>
      <c r="J16" s="8">
        <v>43676</v>
      </c>
    </row>
    <row r="17" spans="1:11" x14ac:dyDescent="0.25">
      <c r="A17" s="23" t="s">
        <v>6</v>
      </c>
      <c r="B17" s="24">
        <v>43528</v>
      </c>
      <c r="C17" s="22">
        <v>205</v>
      </c>
      <c r="D17" s="22">
        <v>11480</v>
      </c>
      <c r="E17" s="22">
        <f t="shared" si="0"/>
        <v>6888</v>
      </c>
      <c r="F17" s="22">
        <f t="shared" si="1"/>
        <v>4592</v>
      </c>
      <c r="G17" s="2" t="s">
        <v>17</v>
      </c>
      <c r="H17" s="32">
        <v>11480</v>
      </c>
      <c r="I17" s="13">
        <v>6888</v>
      </c>
    </row>
    <row r="18" spans="1:11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 t="shared" si="0"/>
        <v>1845</v>
      </c>
      <c r="F18" s="6">
        <f t="shared" si="1"/>
        <v>1230</v>
      </c>
      <c r="G18" s="2"/>
      <c r="H18" s="11"/>
      <c r="I18" s="11"/>
    </row>
    <row r="19" spans="1:11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 t="shared" si="0"/>
        <v>20664</v>
      </c>
      <c r="F19" s="6">
        <f t="shared" si="1"/>
        <v>13776</v>
      </c>
      <c r="G19" s="2"/>
      <c r="H19" s="11"/>
      <c r="I19" s="11"/>
    </row>
    <row r="20" spans="1:11" x14ac:dyDescent="0.25">
      <c r="A20" s="2" t="s">
        <v>6</v>
      </c>
      <c r="B20" s="5">
        <v>43654</v>
      </c>
      <c r="C20" s="6">
        <v>205</v>
      </c>
      <c r="D20" s="6">
        <v>12915</v>
      </c>
      <c r="E20" s="6">
        <f t="shared" si="0"/>
        <v>7749</v>
      </c>
      <c r="F20" s="6">
        <f t="shared" si="1"/>
        <v>5166</v>
      </c>
      <c r="G20" s="2"/>
      <c r="H20" s="11"/>
      <c r="I20" s="11"/>
    </row>
    <row r="21" spans="1:11" x14ac:dyDescent="0.25">
      <c r="A21" s="2" t="s">
        <v>6</v>
      </c>
      <c r="B21" s="5">
        <v>43675</v>
      </c>
      <c r="C21" s="6">
        <v>205</v>
      </c>
      <c r="D21" s="6">
        <v>17220</v>
      </c>
      <c r="E21" s="6">
        <f t="shared" si="0"/>
        <v>10332</v>
      </c>
      <c r="F21" s="6">
        <f t="shared" si="1"/>
        <v>6888</v>
      </c>
      <c r="G21" s="2"/>
      <c r="H21" s="11"/>
      <c r="I21" s="11"/>
    </row>
    <row r="22" spans="1:11" x14ac:dyDescent="0.25">
      <c r="A22" s="2" t="s">
        <v>6</v>
      </c>
      <c r="B22" s="5">
        <v>43703</v>
      </c>
      <c r="C22" s="6">
        <v>205</v>
      </c>
      <c r="D22" s="6">
        <v>20910</v>
      </c>
      <c r="E22" s="6">
        <f t="shared" si="0"/>
        <v>12546</v>
      </c>
      <c r="F22" s="6">
        <f t="shared" si="1"/>
        <v>8364</v>
      </c>
      <c r="G22" s="2"/>
      <c r="H22" s="11"/>
      <c r="I22" s="11"/>
    </row>
    <row r="23" spans="1:11" x14ac:dyDescent="0.25">
      <c r="A23" s="4"/>
      <c r="B23" s="4"/>
      <c r="C23" s="7" t="s">
        <v>11</v>
      </c>
      <c r="D23" s="7" t="s">
        <v>9</v>
      </c>
      <c r="E23" s="7" t="s">
        <v>3</v>
      </c>
      <c r="F23" s="7" t="s">
        <v>12</v>
      </c>
      <c r="G23" s="2"/>
      <c r="H23" s="11"/>
      <c r="I23" s="11"/>
    </row>
    <row r="24" spans="1:11" x14ac:dyDescent="0.25">
      <c r="C24" s="6">
        <f>AVERAGE(C7:C23)</f>
        <v>252.74</v>
      </c>
      <c r="D24" s="6">
        <f>SUM(D7:D22)</f>
        <v>179020.47</v>
      </c>
      <c r="E24" s="6">
        <f>SUM(E7:E22)</f>
        <v>106181.788</v>
      </c>
      <c r="F24" s="6">
        <f>SUM(F7:F22)</f>
        <v>72838.682000000001</v>
      </c>
      <c r="G24" s="2" t="s">
        <v>17</v>
      </c>
      <c r="H24" s="13">
        <f>SUM(H7:H23)</f>
        <v>56617.79</v>
      </c>
      <c r="I24" s="13">
        <f>SUM(I7:I23)</f>
        <v>38180.68</v>
      </c>
    </row>
    <row r="25" spans="1:11" x14ac:dyDescent="0.25">
      <c r="C25" s="10"/>
    </row>
    <row r="26" spans="1:11" x14ac:dyDescent="0.25">
      <c r="C26" s="10"/>
      <c r="F26" s="27" t="s">
        <v>19</v>
      </c>
      <c r="G26" s="27"/>
      <c r="H26" s="28"/>
      <c r="I26" s="30">
        <f>F24-I24</f>
        <v>34658.002</v>
      </c>
    </row>
    <row r="27" spans="1:11" x14ac:dyDescent="0.25">
      <c r="A27" s="6"/>
      <c r="E27" s="27" t="s">
        <v>20</v>
      </c>
      <c r="F27" s="27"/>
      <c r="G27" s="28"/>
      <c r="H27" s="29"/>
      <c r="I27" s="30">
        <f>E24-H24</f>
        <v>49563.998</v>
      </c>
    </row>
    <row r="28" spans="1:11" x14ac:dyDescent="0.25">
      <c r="A28" s="6"/>
      <c r="H28" s="6"/>
    </row>
    <row r="29" spans="1:11" x14ac:dyDescent="0.25">
      <c r="A29" s="6"/>
      <c r="H29" s="12"/>
    </row>
    <row r="30" spans="1:11" x14ac:dyDescent="0.25">
      <c r="A30" s="6"/>
      <c r="H30" s="12"/>
      <c r="K30" s="11"/>
    </row>
    <row r="31" spans="1:11" x14ac:dyDescent="0.25">
      <c r="A31" s="6"/>
      <c r="H31" s="12"/>
      <c r="K31" s="25"/>
    </row>
    <row r="32" spans="1:11" x14ac:dyDescent="0.25">
      <c r="A32" s="6"/>
      <c r="H32" s="10"/>
      <c r="K32" s="11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2019-09-24T17:26:50Z</dcterms:modified>
</cp:coreProperties>
</file>